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  <c r="C57" i="1"/>
  <c r="I56" i="1"/>
  <c r="H56" i="1"/>
  <c r="G56" i="1"/>
  <c r="F56" i="1"/>
  <c r="E56" i="1"/>
  <c r="D56" i="1"/>
  <c r="C56" i="1"/>
  <c r="I55" i="1"/>
  <c r="H55" i="1"/>
  <c r="G55" i="1"/>
  <c r="F55" i="1"/>
  <c r="E55" i="1"/>
  <c r="D55" i="1"/>
  <c r="C55" i="1"/>
  <c r="B57" i="1"/>
  <c r="B56" i="1"/>
  <c r="B55" i="1"/>
  <c r="J53" i="1"/>
  <c r="J52" i="1"/>
  <c r="J51" i="1"/>
  <c r="J49" i="1"/>
  <c r="J48" i="1"/>
  <c r="J47" i="1"/>
  <c r="J45" i="1"/>
  <c r="J44" i="1"/>
  <c r="J43" i="1"/>
  <c r="J41" i="1"/>
  <c r="J40" i="1"/>
  <c r="J39" i="1"/>
  <c r="J37" i="1"/>
  <c r="J36" i="1"/>
  <c r="J35" i="1"/>
  <c r="J33" i="1"/>
  <c r="J32" i="1"/>
  <c r="J31" i="1"/>
  <c r="J29" i="1"/>
  <c r="J28" i="1"/>
  <c r="J27" i="1"/>
  <c r="J25" i="1"/>
  <c r="J24" i="1"/>
  <c r="J23" i="1"/>
  <c r="J21" i="1"/>
  <c r="J20" i="1"/>
  <c r="J19" i="1"/>
  <c r="J17" i="1"/>
  <c r="J16" i="1"/>
  <c r="J15" i="1"/>
  <c r="J13" i="1"/>
  <c r="J12" i="1"/>
  <c r="J11" i="1"/>
  <c r="J56" i="1" l="1"/>
  <c r="J55" i="1"/>
  <c r="J57" i="1"/>
  <c r="J9" i="1"/>
  <c r="J8" i="1"/>
  <c r="J7" i="1"/>
</calcChain>
</file>

<file path=xl/sharedStrings.xml><?xml version="1.0" encoding="utf-8"?>
<sst xmlns="http://schemas.openxmlformats.org/spreadsheetml/2006/main" count="65" uniqueCount="29">
  <si>
    <t>Директор</t>
  </si>
  <si>
    <t>Медичний директор</t>
  </si>
  <si>
    <t>Заступники директора</t>
  </si>
  <si>
    <t>Посадовий оклад</t>
  </si>
  <si>
    <t>Доплата за науковий ступінь</t>
  </si>
  <si>
    <t>Надбавка за вислугу років</t>
  </si>
  <si>
    <t>Надбавка за складність, напруженість у роботі</t>
  </si>
  <si>
    <t>Премія</t>
  </si>
  <si>
    <t>Суміщення</t>
  </si>
  <si>
    <t>Разом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</si>
  <si>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</si>
  <si>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</si>
  <si>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</si>
  <si>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</si>
  <si>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</si>
  <si>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</si>
  <si>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</si>
  <si>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</si>
  <si>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</si>
  <si>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Матеріальна допомога на оздоровлення</t>
  </si>
  <si>
    <t>Жовтень</t>
  </si>
  <si>
    <t>Листопад</t>
  </si>
  <si>
    <t>Грудень</t>
  </si>
  <si>
    <t>Обов'язкові виплати (індексація, відпускні, відрядження, лікарняні)</t>
  </si>
  <si>
    <t>Рік</t>
  </si>
  <si>
    <t>Структура нарахованої заробітної плати керівників та їх заступників</t>
  </si>
  <si>
    <t>КНП "Вінницький регіональний клінічний лікувально-діагностичний центр серцево-судинної патології"</t>
  </si>
  <si>
    <t>за 2021 рік</t>
  </si>
  <si>
    <t>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</si>
</sst>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BreakPreview" zoomScaleNormal="100" zoomScaleSheetLayoutView="100" workbookViewId="0">
      <selection activeCell="J4" sqref="J4"/>
    </sheetView>
  </sheetViews>
  <sheetFormatPr defaultRowHeight="15.75" x14ac:dyDescent="0.25"/>
  <cols>
    <col min="1" max="1" width="13.85546875" style="1" customWidth="1"/>
    <col min="2" max="2" width="11.42578125" style="1" customWidth="1"/>
    <col min="3" max="3" width="12.7109375" style="1" customWidth="1"/>
    <col min="4" max="4" width="10.140625" style="1" bestFit="1" customWidth="1"/>
    <col min="5" max="5" width="10" style="1" customWidth="1"/>
    <col min="6" max="6" width="13" style="1" customWidth="1"/>
    <col min="7" max="7" width="11.28515625" style="1" customWidth="1"/>
    <col min="8" max="8" width="13.140625" style="1" customWidth="1"/>
    <col min="9" max="9" width="10.5703125" style="1" customWidth="1"/>
    <col min="10" max="10" width="11.42578125" style="1" customWidth="1"/>
    <col min="11" max="16384" width="9.140625" style="1"/>
  </cols>
  <sheetData>
    <row r="1" spans="1:10" x14ac:dyDescent="0.25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6" t="s">
        <v>26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6" t="s">
        <v>27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J4" s="7" t="s">
        <v>28</v>
      </c>
    </row>
    <row r="5" spans="1:10" s="2" customFormat="1" ht="90" x14ac:dyDescent="0.25">
      <c r="A5" s="3"/>
      <c r="B5" s="3" t="s">
        <v>3</v>
      </c>
      <c r="C5" s="3" t="s">
        <v>23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19</v>
      </c>
      <c r="I5" s="3" t="s">
        <v>8</v>
      </c>
      <c r="J5" s="3" t="s">
        <v>9</v>
      </c>
    </row>
    <row r="6" spans="1:10" s="2" customFormat="1" ht="15" x14ac:dyDescent="0.25">
      <c r="A6" s="3" t="s">
        <v>10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4" t="s">
        <v>0</v>
      </c>
      <c r="B7" s="5">
        <v>12506</v>
      </c>
      <c r="C7" s="5"/>
      <c r="D7" s="5">
        <v>1875.9</v>
      </c>
      <c r="E7" s="5">
        <v>3751.8</v>
      </c>
      <c r="F7" s="5">
        <v>5653.5</v>
      </c>
      <c r="G7" s="5">
        <v>9066.85</v>
      </c>
      <c r="H7" s="5"/>
      <c r="I7" s="5">
        <v>1515.25</v>
      </c>
      <c r="J7" s="5">
        <f>SUM(B7:I7)</f>
        <v>34369.300000000003</v>
      </c>
    </row>
    <row r="8" spans="1:10" ht="31.5" x14ac:dyDescent="0.25">
      <c r="A8" s="4" t="s">
        <v>1</v>
      </c>
      <c r="B8" s="5">
        <v>12506</v>
      </c>
      <c r="C8" s="5"/>
      <c r="D8" s="5">
        <v>1875.9</v>
      </c>
      <c r="E8" s="5">
        <v>2501.1999999999998</v>
      </c>
      <c r="F8" s="5">
        <v>5653.5</v>
      </c>
      <c r="G8" s="5">
        <v>6253</v>
      </c>
      <c r="H8" s="5"/>
      <c r="I8" s="5"/>
      <c r="J8" s="5">
        <f>SUM(B8:I8)</f>
        <v>28789.599999999999</v>
      </c>
    </row>
    <row r="9" spans="1:10" ht="31.5" x14ac:dyDescent="0.25">
      <c r="A9" s="4" t="s">
        <v>2</v>
      </c>
      <c r="B9" s="5">
        <v>21484</v>
      </c>
      <c r="C9" s="5"/>
      <c r="D9" s="5"/>
      <c r="E9" s="5"/>
      <c r="F9" s="5">
        <v>10742</v>
      </c>
      <c r="G9" s="5">
        <v>27929.200000000001</v>
      </c>
      <c r="H9" s="5"/>
      <c r="I9" s="5"/>
      <c r="J9" s="5">
        <f>SUM(B9:I9)</f>
        <v>60155.199999999997</v>
      </c>
    </row>
    <row r="10" spans="1:10" s="2" customFormat="1" ht="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4" t="s">
        <v>0</v>
      </c>
      <c r="B11" s="5">
        <v>9379.5</v>
      </c>
      <c r="C11" s="5">
        <v>5205.75</v>
      </c>
      <c r="D11" s="5">
        <v>1406.93</v>
      </c>
      <c r="E11" s="5">
        <v>2813.85</v>
      </c>
      <c r="F11" s="5">
        <v>4240.13</v>
      </c>
      <c r="G11" s="5">
        <v>9066.85</v>
      </c>
      <c r="H11" s="5"/>
      <c r="I11" s="5">
        <v>1136.44</v>
      </c>
      <c r="J11" s="5">
        <f>SUM(B11:I11)</f>
        <v>33249.450000000004</v>
      </c>
    </row>
    <row r="12" spans="1:10" ht="31.5" x14ac:dyDescent="0.25">
      <c r="A12" s="4" t="s">
        <v>1</v>
      </c>
      <c r="B12" s="5">
        <v>12506</v>
      </c>
      <c r="C12" s="5"/>
      <c r="D12" s="5">
        <v>1875.9</v>
      </c>
      <c r="E12" s="5">
        <v>2501.1999999999998</v>
      </c>
      <c r="F12" s="5">
        <v>5653.5</v>
      </c>
      <c r="G12" s="5">
        <v>10022.5</v>
      </c>
      <c r="H12" s="5"/>
      <c r="I12" s="5"/>
      <c r="J12" s="5">
        <f>SUM(B12:I12)</f>
        <v>32559.1</v>
      </c>
    </row>
    <row r="13" spans="1:10" ht="31.5" x14ac:dyDescent="0.25">
      <c r="A13" s="4" t="s">
        <v>2</v>
      </c>
      <c r="B13" s="5">
        <v>21484</v>
      </c>
      <c r="C13" s="5"/>
      <c r="D13" s="5"/>
      <c r="E13" s="5"/>
      <c r="F13" s="5">
        <v>10742</v>
      </c>
      <c r="G13" s="5">
        <v>27929.200000000001</v>
      </c>
      <c r="H13" s="5"/>
      <c r="I13" s="5"/>
      <c r="J13" s="5">
        <f>SUM(B13:I13)</f>
        <v>60155.199999999997</v>
      </c>
    </row>
    <row r="14" spans="1:10" s="2" customFormat="1" ht="15" x14ac:dyDescent="0.25">
      <c r="A14" s="3" t="s">
        <v>12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4" t="s">
        <v>0</v>
      </c>
      <c r="B15" s="5">
        <v>12506</v>
      </c>
      <c r="C15" s="5"/>
      <c r="D15" s="5">
        <v>1875.9</v>
      </c>
      <c r="E15" s="5">
        <v>3751.8</v>
      </c>
      <c r="F15" s="5">
        <v>5653.5</v>
      </c>
      <c r="G15" s="5">
        <v>9066.85</v>
      </c>
      <c r="H15" s="5"/>
      <c r="I15" s="5">
        <v>1515.25</v>
      </c>
      <c r="J15" s="5">
        <f>SUM(B15:I15)</f>
        <v>34369.300000000003</v>
      </c>
    </row>
    <row r="16" spans="1:10" ht="31.5" x14ac:dyDescent="0.25">
      <c r="A16" s="4" t="s">
        <v>1</v>
      </c>
      <c r="B16" s="5">
        <v>11369.09</v>
      </c>
      <c r="C16" s="5">
        <v>5676.3</v>
      </c>
      <c r="D16" s="5">
        <v>1705.36</v>
      </c>
      <c r="E16" s="5">
        <v>2273.8200000000002</v>
      </c>
      <c r="F16" s="5">
        <v>5139.55</v>
      </c>
      <c r="G16" s="5">
        <v>13449.32</v>
      </c>
      <c r="H16" s="5"/>
      <c r="I16" s="5"/>
      <c r="J16" s="5">
        <f>SUM(B16:I16)</f>
        <v>39613.440000000002</v>
      </c>
    </row>
    <row r="17" spans="1:10" ht="31.5" x14ac:dyDescent="0.25">
      <c r="A17" s="4" t="s">
        <v>2</v>
      </c>
      <c r="B17" s="5">
        <v>21484</v>
      </c>
      <c r="C17" s="5"/>
      <c r="D17" s="5"/>
      <c r="E17" s="5"/>
      <c r="F17" s="5">
        <v>10742</v>
      </c>
      <c r="G17" s="5">
        <v>27929.200000000001</v>
      </c>
      <c r="H17" s="5"/>
      <c r="I17" s="5"/>
      <c r="J17" s="5">
        <f>SUM(B17:I17)</f>
        <v>60155.199999999997</v>
      </c>
    </row>
    <row r="18" spans="1:10" s="2" customFormat="1" ht="15" x14ac:dyDescent="0.25">
      <c r="A18" s="3" t="s">
        <v>13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4" t="s">
        <v>0</v>
      </c>
      <c r="B19" s="5">
        <v>12506</v>
      </c>
      <c r="C19" s="5"/>
      <c r="D19" s="5">
        <v>1875.9</v>
      </c>
      <c r="E19" s="5">
        <v>3751.8</v>
      </c>
      <c r="F19" s="5">
        <v>5653.5</v>
      </c>
      <c r="G19" s="5">
        <v>9066.85</v>
      </c>
      <c r="H19" s="5"/>
      <c r="I19" s="5">
        <v>1515.25</v>
      </c>
      <c r="J19" s="5">
        <f>SUM(B19:I19)</f>
        <v>34369.300000000003</v>
      </c>
    </row>
    <row r="20" spans="1:10" ht="31.5" x14ac:dyDescent="0.25">
      <c r="A20" s="4" t="s">
        <v>1</v>
      </c>
      <c r="B20" s="5">
        <v>11362.59</v>
      </c>
      <c r="C20" s="5">
        <v>1861.66</v>
      </c>
      <c r="D20" s="5">
        <v>1704.39</v>
      </c>
      <c r="E20" s="5">
        <v>2272.52</v>
      </c>
      <c r="F20" s="5">
        <v>5136.6099999999997</v>
      </c>
      <c r="G20" s="5">
        <v>11288</v>
      </c>
      <c r="H20" s="5"/>
      <c r="I20" s="5"/>
      <c r="J20" s="5">
        <f>SUM(B20:I20)</f>
        <v>33625.770000000004</v>
      </c>
    </row>
    <row r="21" spans="1:10" ht="31.5" x14ac:dyDescent="0.25">
      <c r="A21" s="4" t="s">
        <v>2</v>
      </c>
      <c r="B21" s="5">
        <v>21484</v>
      </c>
      <c r="C21" s="5"/>
      <c r="D21" s="5"/>
      <c r="E21" s="5"/>
      <c r="F21" s="5">
        <v>10742</v>
      </c>
      <c r="G21" s="5">
        <v>39254.199999999997</v>
      </c>
      <c r="H21" s="5"/>
      <c r="I21" s="5"/>
      <c r="J21" s="5">
        <f>SUM(B21:I21)</f>
        <v>71480.2</v>
      </c>
    </row>
    <row r="22" spans="1:10" s="2" customFormat="1" ht="15" x14ac:dyDescent="0.25">
      <c r="A22" s="3" t="s">
        <v>14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4" t="s">
        <v>0</v>
      </c>
      <c r="B23" s="5">
        <v>12506</v>
      </c>
      <c r="C23" s="5">
        <v>77.180000000000007</v>
      </c>
      <c r="D23" s="5">
        <v>1875.9</v>
      </c>
      <c r="E23" s="5">
        <v>3751.8</v>
      </c>
      <c r="F23" s="5">
        <v>5653.5</v>
      </c>
      <c r="G23" s="5">
        <v>9066.85</v>
      </c>
      <c r="H23" s="5"/>
      <c r="I23" s="5">
        <v>1515.25</v>
      </c>
      <c r="J23" s="5">
        <f>SUM(B23:I23)</f>
        <v>34446.480000000003</v>
      </c>
    </row>
    <row r="24" spans="1:10" ht="31.5" x14ac:dyDescent="0.25">
      <c r="A24" s="4" t="s">
        <v>1</v>
      </c>
      <c r="B24" s="5">
        <v>12506</v>
      </c>
      <c r="C24" s="5"/>
      <c r="D24" s="5">
        <v>1875.9</v>
      </c>
      <c r="E24" s="5">
        <v>2501.1999999999998</v>
      </c>
      <c r="F24" s="5">
        <v>5653.5</v>
      </c>
      <c r="G24" s="5">
        <v>8754.2000000000007</v>
      </c>
      <c r="H24" s="5"/>
      <c r="I24" s="5"/>
      <c r="J24" s="5">
        <f>SUM(B24:I24)</f>
        <v>31290.799999999999</v>
      </c>
    </row>
    <row r="25" spans="1:10" ht="31.5" x14ac:dyDescent="0.25">
      <c r="A25" s="4" t="s">
        <v>2</v>
      </c>
      <c r="B25" s="5">
        <v>21484</v>
      </c>
      <c r="C25" s="5"/>
      <c r="D25" s="5"/>
      <c r="E25" s="5"/>
      <c r="F25" s="5">
        <v>10742</v>
      </c>
      <c r="G25" s="5">
        <v>27929.200000000001</v>
      </c>
      <c r="H25" s="5"/>
      <c r="I25" s="5"/>
      <c r="J25" s="5">
        <f>SUM(B25:I25)</f>
        <v>60155.199999999997</v>
      </c>
    </row>
    <row r="26" spans="1:10" s="2" customFormat="1" ht="15" x14ac:dyDescent="0.25">
      <c r="A26" s="3" t="s">
        <v>15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4" t="s">
        <v>0</v>
      </c>
      <c r="B27" s="5">
        <v>12506</v>
      </c>
      <c r="C27" s="5"/>
      <c r="D27" s="5">
        <v>1875.9</v>
      </c>
      <c r="E27" s="5">
        <v>3751.8</v>
      </c>
      <c r="F27" s="5">
        <v>5653.5</v>
      </c>
      <c r="G27" s="5">
        <v>9066.85</v>
      </c>
      <c r="H27" s="5"/>
      <c r="I27" s="5">
        <v>1515.25</v>
      </c>
      <c r="J27" s="5">
        <f>SUM(B27:I27)</f>
        <v>34369.300000000003</v>
      </c>
    </row>
    <row r="28" spans="1:10" ht="31.5" x14ac:dyDescent="0.25">
      <c r="A28" s="4" t="s">
        <v>1</v>
      </c>
      <c r="B28" s="5">
        <v>12506</v>
      </c>
      <c r="C28" s="5">
        <v>77.180000000000007</v>
      </c>
      <c r="D28" s="5">
        <v>1875.9</v>
      </c>
      <c r="E28" s="5">
        <v>2501.1999999999998</v>
      </c>
      <c r="F28" s="5">
        <v>5653.5</v>
      </c>
      <c r="G28" s="5">
        <v>8754.2000000000007</v>
      </c>
      <c r="H28" s="5"/>
      <c r="I28" s="5"/>
      <c r="J28" s="5">
        <f>SUM(B28:I28)</f>
        <v>31367.98</v>
      </c>
    </row>
    <row r="29" spans="1:10" ht="31.5" x14ac:dyDescent="0.25">
      <c r="A29" s="4" t="s">
        <v>2</v>
      </c>
      <c r="B29" s="5">
        <v>21484</v>
      </c>
      <c r="C29" s="5">
        <v>154.36000000000001</v>
      </c>
      <c r="D29" s="5"/>
      <c r="E29" s="5"/>
      <c r="F29" s="5">
        <v>10742</v>
      </c>
      <c r="G29" s="5">
        <v>27929.200000000001</v>
      </c>
      <c r="H29" s="5"/>
      <c r="I29" s="5"/>
      <c r="J29" s="5">
        <f>SUM(B29:I29)</f>
        <v>60309.56</v>
      </c>
    </row>
    <row r="30" spans="1:10" s="2" customFormat="1" ht="15" x14ac:dyDescent="0.25">
      <c r="A30" s="3" t="s">
        <v>16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4" t="s">
        <v>0</v>
      </c>
      <c r="B31" s="5">
        <v>9663.7199999999993</v>
      </c>
      <c r="C31" s="5">
        <v>5765.65</v>
      </c>
      <c r="D31" s="5">
        <v>1449.56</v>
      </c>
      <c r="E31" s="5">
        <v>2899.12</v>
      </c>
      <c r="F31" s="5">
        <v>4368.6099999999997</v>
      </c>
      <c r="G31" s="5">
        <v>9066.85</v>
      </c>
      <c r="H31" s="5"/>
      <c r="I31" s="5">
        <v>1170.8800000000001</v>
      </c>
      <c r="J31" s="5">
        <f>SUM(B31:I31)</f>
        <v>34384.39</v>
      </c>
    </row>
    <row r="32" spans="1:10" ht="31.5" x14ac:dyDescent="0.25">
      <c r="A32" s="4" t="s">
        <v>1</v>
      </c>
      <c r="B32" s="5">
        <v>12506</v>
      </c>
      <c r="C32" s="5">
        <v>80.89</v>
      </c>
      <c r="D32" s="5">
        <v>1875.9</v>
      </c>
      <c r="E32" s="5">
        <v>2501.1999999999998</v>
      </c>
      <c r="F32" s="5">
        <v>5653.5</v>
      </c>
      <c r="G32" s="5">
        <v>8754.2000000000007</v>
      </c>
      <c r="H32" s="5"/>
      <c r="I32" s="5"/>
      <c r="J32" s="5">
        <f>SUM(B32:I32)</f>
        <v>31371.69</v>
      </c>
    </row>
    <row r="33" spans="1:10" ht="31.5" x14ac:dyDescent="0.25">
      <c r="A33" s="4" t="s">
        <v>2</v>
      </c>
      <c r="B33" s="5">
        <v>14159.91</v>
      </c>
      <c r="C33" s="5">
        <v>18038.830000000002</v>
      </c>
      <c r="D33" s="5"/>
      <c r="E33" s="5"/>
      <c r="F33" s="5">
        <v>7079.96</v>
      </c>
      <c r="G33" s="5">
        <v>29335.599999999999</v>
      </c>
      <c r="H33" s="5">
        <v>10742</v>
      </c>
      <c r="I33" s="5"/>
      <c r="J33" s="5">
        <f>SUM(B33:I33)</f>
        <v>79356.3</v>
      </c>
    </row>
    <row r="34" spans="1:10" s="2" customFormat="1" ht="15" x14ac:dyDescent="0.25">
      <c r="A34" s="3" t="s">
        <v>17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4" t="s">
        <v>0</v>
      </c>
      <c r="B35" s="5">
        <v>8986.35</v>
      </c>
      <c r="C35" s="5">
        <v>8168.6</v>
      </c>
      <c r="D35" s="5">
        <v>1347.95</v>
      </c>
      <c r="E35" s="5">
        <v>2695.9</v>
      </c>
      <c r="F35" s="5">
        <v>4062.4</v>
      </c>
      <c r="G35" s="5">
        <v>9066.85</v>
      </c>
      <c r="H35" s="5"/>
      <c r="I35" s="5">
        <v>1088.8</v>
      </c>
      <c r="J35" s="5">
        <f>SUM(B35:I35)</f>
        <v>35416.850000000006</v>
      </c>
    </row>
    <row r="36" spans="1:10" ht="31.5" x14ac:dyDescent="0.25">
      <c r="A36" s="4" t="s">
        <v>1</v>
      </c>
      <c r="B36" s="5">
        <v>12506</v>
      </c>
      <c r="C36" s="5">
        <v>80.89</v>
      </c>
      <c r="D36" s="5">
        <v>1875.9</v>
      </c>
      <c r="E36" s="5">
        <v>2501.1999999999998</v>
      </c>
      <c r="F36" s="5">
        <v>5653.5</v>
      </c>
      <c r="G36" s="5">
        <v>8754.2000000000007</v>
      </c>
      <c r="H36" s="5"/>
      <c r="I36" s="5"/>
      <c r="J36" s="5">
        <f>SUM(B36:I36)</f>
        <v>31371.69</v>
      </c>
    </row>
    <row r="37" spans="1:10" ht="31.5" x14ac:dyDescent="0.25">
      <c r="A37" s="4" t="s">
        <v>2</v>
      </c>
      <c r="B37" s="5">
        <v>21484</v>
      </c>
      <c r="C37" s="5">
        <v>13850.84</v>
      </c>
      <c r="D37" s="5"/>
      <c r="E37" s="5"/>
      <c r="F37" s="5">
        <v>10742</v>
      </c>
      <c r="G37" s="5">
        <v>27929.200000000001</v>
      </c>
      <c r="H37" s="5">
        <v>10742</v>
      </c>
      <c r="I37" s="5"/>
      <c r="J37" s="5">
        <f>SUM(B37:I37)</f>
        <v>84748.04</v>
      </c>
    </row>
    <row r="38" spans="1:10" s="2" customFormat="1" ht="15" x14ac:dyDescent="0.25">
      <c r="A38" s="3" t="s">
        <v>18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4" t="s">
        <v>0</v>
      </c>
      <c r="B39" s="5">
        <v>10232.18</v>
      </c>
      <c r="C39" s="5">
        <v>16459.900000000001</v>
      </c>
      <c r="D39" s="5">
        <v>1534.83</v>
      </c>
      <c r="E39" s="5">
        <v>3069.65</v>
      </c>
      <c r="F39" s="5">
        <v>4625.59</v>
      </c>
      <c r="G39" s="5">
        <v>9066.85</v>
      </c>
      <c r="H39" s="5">
        <v>12506</v>
      </c>
      <c r="I39" s="5">
        <v>1239.76</v>
      </c>
      <c r="J39" s="5">
        <f>SUM(B39:I39)</f>
        <v>58734.760000000009</v>
      </c>
    </row>
    <row r="40" spans="1:10" ht="31.5" x14ac:dyDescent="0.25">
      <c r="A40" s="4" t="s">
        <v>1</v>
      </c>
      <c r="B40" s="5">
        <v>10800.64</v>
      </c>
      <c r="C40" s="5">
        <v>6393.98</v>
      </c>
      <c r="D40" s="5">
        <v>1620.1</v>
      </c>
      <c r="E40" s="5">
        <v>2160.13</v>
      </c>
      <c r="F40" s="5">
        <v>4882.57</v>
      </c>
      <c r="G40" s="5">
        <v>8754.2000000000007</v>
      </c>
      <c r="H40" s="5"/>
      <c r="I40" s="5"/>
      <c r="J40" s="5">
        <f>SUM(B40:I40)</f>
        <v>34611.619999999995</v>
      </c>
    </row>
    <row r="41" spans="1:10" ht="31.5" x14ac:dyDescent="0.25">
      <c r="A41" s="4" t="s">
        <v>2</v>
      </c>
      <c r="B41" s="5">
        <v>16601.27</v>
      </c>
      <c r="C41" s="5">
        <v>175.41</v>
      </c>
      <c r="D41" s="5"/>
      <c r="E41" s="5"/>
      <c r="F41" s="5">
        <v>8300.64</v>
      </c>
      <c r="G41" s="5">
        <v>21484</v>
      </c>
      <c r="H41" s="5"/>
      <c r="I41" s="5"/>
      <c r="J41" s="5">
        <f>SUM(B41:I41)</f>
        <v>46561.32</v>
      </c>
    </row>
    <row r="42" spans="1:10" s="2" customFormat="1" ht="15" x14ac:dyDescent="0.25">
      <c r="A42" s="3" t="s">
        <v>20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4" t="s">
        <v>0</v>
      </c>
      <c r="B43" s="5">
        <v>8730.61</v>
      </c>
      <c r="C43" s="5">
        <v>56.47</v>
      </c>
      <c r="D43" s="5">
        <v>1309.5899999999999</v>
      </c>
      <c r="E43" s="5">
        <v>2619.1799999999998</v>
      </c>
      <c r="F43" s="5">
        <v>3946.79</v>
      </c>
      <c r="G43" s="5">
        <v>9066.85</v>
      </c>
      <c r="H43" s="5"/>
      <c r="I43" s="5">
        <v>1057.82</v>
      </c>
      <c r="J43" s="5">
        <f>SUM(B43:I43)</f>
        <v>26787.309999999998</v>
      </c>
    </row>
    <row r="44" spans="1:10" ht="31.5" x14ac:dyDescent="0.25">
      <c r="A44" s="4" t="s">
        <v>1</v>
      </c>
      <c r="B44" s="5">
        <v>10067.719999999999</v>
      </c>
      <c r="C44" s="5">
        <v>1120.0899999999999</v>
      </c>
      <c r="D44" s="5">
        <v>1510.16</v>
      </c>
      <c r="E44" s="5">
        <v>2013.54</v>
      </c>
      <c r="F44" s="5">
        <v>4551.25</v>
      </c>
      <c r="G44" s="5">
        <v>15007.2</v>
      </c>
      <c r="H44" s="5"/>
      <c r="I44" s="5"/>
      <c r="J44" s="5">
        <f>SUM(B44:I44)</f>
        <v>34269.96</v>
      </c>
    </row>
    <row r="45" spans="1:10" ht="31.5" x14ac:dyDescent="0.25">
      <c r="A45" s="4" t="s">
        <v>2</v>
      </c>
      <c r="B45" s="5">
        <v>18241.13</v>
      </c>
      <c r="C45" s="5">
        <v>6135.5</v>
      </c>
      <c r="D45" s="5"/>
      <c r="E45" s="5"/>
      <c r="F45" s="5">
        <v>9120.57</v>
      </c>
      <c r="G45" s="5">
        <v>36522.800000000003</v>
      </c>
      <c r="H45" s="5"/>
      <c r="I45" s="5"/>
      <c r="J45" s="5">
        <f>SUM(B45:I45)</f>
        <v>70020</v>
      </c>
    </row>
    <row r="46" spans="1:10" s="2" customFormat="1" ht="15" x14ac:dyDescent="0.25">
      <c r="A46" s="3" t="s">
        <v>21</v>
      </c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4" t="s">
        <v>0</v>
      </c>
      <c r="B47" s="5">
        <v>12506</v>
      </c>
      <c r="C47" s="5">
        <v>80.89</v>
      </c>
      <c r="D47" s="5">
        <v>1875.9</v>
      </c>
      <c r="E47" s="5">
        <v>3751.8</v>
      </c>
      <c r="F47" s="5">
        <v>5653.5</v>
      </c>
      <c r="G47" s="5">
        <v>9066.85</v>
      </c>
      <c r="H47" s="5"/>
      <c r="I47" s="5">
        <v>1515.25</v>
      </c>
      <c r="J47" s="5">
        <f>SUM(B47:I47)</f>
        <v>34450.19</v>
      </c>
    </row>
    <row r="48" spans="1:10" ht="31.5" x14ac:dyDescent="0.25">
      <c r="A48" s="4" t="s">
        <v>1</v>
      </c>
      <c r="B48" s="5">
        <v>5116.09</v>
      </c>
      <c r="C48" s="5">
        <v>18415.36</v>
      </c>
      <c r="D48" s="5">
        <v>767.41</v>
      </c>
      <c r="E48" s="5">
        <v>1023.22</v>
      </c>
      <c r="F48" s="5">
        <v>2312.8000000000002</v>
      </c>
      <c r="G48" s="5">
        <v>3751.8</v>
      </c>
      <c r="H48" s="5">
        <v>12506</v>
      </c>
      <c r="I48" s="5"/>
      <c r="J48" s="5">
        <f>SUM(B48:I48)</f>
        <v>43892.68</v>
      </c>
    </row>
    <row r="49" spans="1:10" ht="31.5" x14ac:dyDescent="0.25">
      <c r="A49" s="4" t="s">
        <v>2</v>
      </c>
      <c r="B49" s="5">
        <v>21484</v>
      </c>
      <c r="C49" s="5">
        <v>161.78</v>
      </c>
      <c r="D49" s="5"/>
      <c r="E49" s="5"/>
      <c r="F49" s="5">
        <v>10742</v>
      </c>
      <c r="G49" s="5">
        <v>27929.200000000001</v>
      </c>
      <c r="H49" s="5"/>
      <c r="I49" s="5"/>
      <c r="J49" s="5">
        <f>SUM(B49:I49)</f>
        <v>60316.979999999996</v>
      </c>
    </row>
    <row r="50" spans="1:10" s="2" customFormat="1" ht="15" x14ac:dyDescent="0.25">
      <c r="A50" s="3" t="s">
        <v>22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4" t="s">
        <v>0</v>
      </c>
      <c r="B51" s="5">
        <v>12927.97</v>
      </c>
      <c r="C51" s="5">
        <v>1701.04</v>
      </c>
      <c r="D51" s="5">
        <v>1939.19</v>
      </c>
      <c r="E51" s="5">
        <v>3878.39</v>
      </c>
      <c r="F51" s="5">
        <v>5844.35</v>
      </c>
      <c r="G51" s="5">
        <v>9824.48</v>
      </c>
      <c r="H51" s="5"/>
      <c r="I51" s="5">
        <v>1801.2</v>
      </c>
      <c r="J51" s="5">
        <f>SUM(B51:I51)</f>
        <v>37916.619999999995</v>
      </c>
    </row>
    <row r="52" spans="1:10" ht="31.5" x14ac:dyDescent="0.25">
      <c r="A52" s="4" t="s">
        <v>1</v>
      </c>
      <c r="B52" s="5">
        <v>12927.97</v>
      </c>
      <c r="C52" s="5">
        <v>1848.78</v>
      </c>
      <c r="D52" s="5">
        <v>1939.19</v>
      </c>
      <c r="E52" s="5">
        <v>2585.59</v>
      </c>
      <c r="F52" s="5">
        <v>5844.35</v>
      </c>
      <c r="G52" s="5">
        <v>17485.7</v>
      </c>
      <c r="H52" s="5"/>
      <c r="I52" s="5"/>
      <c r="J52" s="5">
        <f>SUM(B52:I52)</f>
        <v>42631.58</v>
      </c>
    </row>
    <row r="53" spans="1:10" ht="31.5" x14ac:dyDescent="0.25">
      <c r="A53" s="4" t="s">
        <v>2</v>
      </c>
      <c r="B53" s="5">
        <v>17973.59</v>
      </c>
      <c r="C53" s="5">
        <v>6964.02</v>
      </c>
      <c r="D53" s="5"/>
      <c r="E53" s="5"/>
      <c r="F53" s="5">
        <v>8986.7999999999993</v>
      </c>
      <c r="G53" s="5">
        <v>40441.9</v>
      </c>
      <c r="H53" s="5"/>
      <c r="I53" s="5"/>
      <c r="J53" s="5">
        <f>SUM(B53:I53)</f>
        <v>74366.31</v>
      </c>
    </row>
    <row r="54" spans="1:10" s="2" customFormat="1" ht="15" x14ac:dyDescent="0.25">
      <c r="A54" s="3" t="s">
        <v>24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4" t="s">
        <v>0</v>
      </c>
      <c r="B55" s="5">
        <f>B7+B11+B15+B19+B23+B27+B31+B35+B39+B43+B47+B51</f>
        <v>134956.32999999999</v>
      </c>
      <c r="C55" s="5">
        <f t="shared" ref="C55:I55" si="0">C7+C11+C15+C19+C23+C27+C31+C35+C39+C43+C47+C51</f>
        <v>37515.480000000003</v>
      </c>
      <c r="D55" s="5">
        <f t="shared" si="0"/>
        <v>20243.449999999997</v>
      </c>
      <c r="E55" s="5">
        <f t="shared" si="0"/>
        <v>40486.89</v>
      </c>
      <c r="F55" s="5">
        <f t="shared" si="0"/>
        <v>61008.869999999995</v>
      </c>
      <c r="G55" s="5">
        <f t="shared" si="0"/>
        <v>109559.83000000002</v>
      </c>
      <c r="H55" s="5">
        <f t="shared" si="0"/>
        <v>12506</v>
      </c>
      <c r="I55" s="5">
        <f t="shared" si="0"/>
        <v>16586.399999999998</v>
      </c>
      <c r="J55" s="5">
        <f>SUM(B55:I55)</f>
        <v>432863.25000000006</v>
      </c>
    </row>
    <row r="56" spans="1:10" ht="31.5" x14ac:dyDescent="0.25">
      <c r="A56" s="4" t="s">
        <v>1</v>
      </c>
      <c r="B56" s="5">
        <f t="shared" ref="B56:I57" si="1">B8+B12+B16+B20+B24+B28+B32+B36+B40+B44+B48+B52</f>
        <v>136680.09999999998</v>
      </c>
      <c r="C56" s="5">
        <f t="shared" si="1"/>
        <v>35555.130000000005</v>
      </c>
      <c r="D56" s="5">
        <f t="shared" si="1"/>
        <v>20502.009999999998</v>
      </c>
      <c r="E56" s="5">
        <f t="shared" si="1"/>
        <v>27336.020000000004</v>
      </c>
      <c r="F56" s="5">
        <f t="shared" si="1"/>
        <v>61788.130000000005</v>
      </c>
      <c r="G56" s="5">
        <f t="shared" si="1"/>
        <v>121028.51999999999</v>
      </c>
      <c r="H56" s="5">
        <f t="shared" si="1"/>
        <v>12506</v>
      </c>
      <c r="I56" s="5">
        <f t="shared" si="1"/>
        <v>0</v>
      </c>
      <c r="J56" s="5">
        <f>SUM(B56:I56)</f>
        <v>415395.91000000003</v>
      </c>
    </row>
    <row r="57" spans="1:10" ht="31.5" x14ac:dyDescent="0.25">
      <c r="A57" s="4" t="s">
        <v>2</v>
      </c>
      <c r="B57" s="5">
        <f t="shared" si="1"/>
        <v>238847.9</v>
      </c>
      <c r="C57" s="5">
        <f t="shared" si="1"/>
        <v>45480.740000000005</v>
      </c>
      <c r="D57" s="5">
        <f t="shared" si="1"/>
        <v>0</v>
      </c>
      <c r="E57" s="5">
        <f t="shared" si="1"/>
        <v>0</v>
      </c>
      <c r="F57" s="5">
        <f t="shared" si="1"/>
        <v>119423.97000000002</v>
      </c>
      <c r="G57" s="5">
        <f t="shared" si="1"/>
        <v>362542.90000000008</v>
      </c>
      <c r="H57" s="5">
        <f t="shared" si="1"/>
        <v>21484</v>
      </c>
      <c r="I57" s="5">
        <f t="shared" si="1"/>
        <v>0</v>
      </c>
      <c r="J57" s="5">
        <f>SUM(B57:I57)</f>
        <v>787779.51000000013</v>
      </c>
    </row>
  </sheetData>
  <mergeCells count="3">
    <mergeCell ref="A1:J1"/>
    <mergeCell ref="A2:J2"/>
    <mergeCell ref="A3:J3"/>
  </mergeCells>
  <pageMargins left="0.78740157480314965" right="0.39370078740157483" top="0.78740157480314965" bottom="0.39370078740157483" header="0.31496062992125984" footer="0.31496062992125984"/>
  <pageSetup paperSize="9" scale="7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404154-ADD8-477E-9C78-1AB544043EF4}"/>
</file>

<file path=customXml/itemProps2.xml><?xml version="1.0" encoding="utf-8"?>
<ds:datastoreItem xmlns:ds="http://schemas.openxmlformats.org/officeDocument/2006/customXml" ds:itemID="{A045C3C8-DA5B-4C2A-B081-5699FD65B98E}"/>
</file>

<file path=customXml/itemProps3.xml><?xml version="1.0" encoding="utf-8"?>
<ds:datastoreItem xmlns:ds="http://schemas.openxmlformats.org/officeDocument/2006/customXml" ds:itemID="{124C7979-2C67-4BF4-98C1-773798EB3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2022-02-10T15:10:00Z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